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D6F4C05C-FD32-47F4-9A96-8C7A8415872C}" xr6:coauthVersionLast="47" xr6:coauthVersionMax="47" xr10:uidLastSave="{00000000-0000-0000-0000-000000000000}"/>
  <bookViews>
    <workbookView xWindow="-108" yWindow="-108" windowWidth="17496" windowHeight="10416" xr2:uid="{2EF37824-A685-4F15-BB71-B8935B8EDA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8" i="1"/>
  <c r="C29" i="1"/>
  <c r="C30" i="1"/>
  <c r="C31" i="1"/>
  <c r="C32" i="1"/>
  <c r="C33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C22" i="1" s="1"/>
  <c r="Q23" i="1"/>
  <c r="C23" i="1" s="1"/>
  <c r="Q24" i="1"/>
  <c r="C24" i="1" s="1"/>
  <c r="Q25" i="1"/>
  <c r="C25" i="1" s="1"/>
  <c r="Q26" i="1"/>
  <c r="C26" i="1" s="1"/>
  <c r="Q27" i="1"/>
  <c r="C27" i="1" s="1"/>
  <c r="Q28" i="1"/>
  <c r="Q29" i="1"/>
  <c r="Q30" i="1"/>
  <c r="Q31" i="1"/>
  <c r="Q32" i="1"/>
  <c r="Q33" i="1"/>
  <c r="Q5" i="1" l="1"/>
  <c r="C5" i="1" s="1"/>
  <c r="D5" i="1"/>
  <c r="D1" i="1" l="1"/>
  <c r="C1" i="1"/>
  <c r="Q4" i="1" l="1"/>
  <c r="C4" i="1" s="1"/>
  <c r="Q3" i="1"/>
  <c r="C3" i="1" s="1"/>
</calcChain>
</file>

<file path=xl/sharedStrings.xml><?xml version="1.0" encoding="utf-8"?>
<sst xmlns="http://schemas.openxmlformats.org/spreadsheetml/2006/main" count="84" uniqueCount="60">
  <si>
    <t>TT</t>
  </si>
  <si>
    <t>Đơn vị</t>
  </si>
  <si>
    <t>Các tiêu chí</t>
  </si>
  <si>
    <t>Chương I. Tổ chức và Quản trị PXN</t>
  </si>
  <si>
    <t>Chương II. Tài liệu và hồ sơ</t>
  </si>
  <si>
    <t>Chương III. Quản lý nhân sự</t>
  </si>
  <si>
    <t>Chương IV. Dịch vụ và Quản lý khách hàng</t>
  </si>
  <si>
    <t>Chương V. Quản lý trang thiết bị</t>
  </si>
  <si>
    <t>Chương VI. Đánh giá nội bộ</t>
  </si>
  <si>
    <t>Chương VII. Quản lý mua sắm vật tư, hóa chất và sinh phẩm</t>
  </si>
  <si>
    <t>Chương VIII. Quản lý quá trình xét nghiệm</t>
  </si>
  <si>
    <t>Chương IX. Quản lý thông tin</t>
  </si>
  <si>
    <t>Chương X. Xác định SKPH, HĐKP, HĐPN</t>
  </si>
  <si>
    <t>Chương XI. Cải tiến liên tục</t>
  </si>
  <si>
    <t>Chương XII. Cơ sở vật chất và an toàn</t>
  </si>
  <si>
    <t>Bệnh viện Đa khoa tỉnh</t>
  </si>
  <si>
    <t>Bệnh viện Đa khoa khu vực Bồng Sơn</t>
  </si>
  <si>
    <t>Bệnh viện Mắt Bình Định</t>
  </si>
  <si>
    <t>Bệnh viện YHCT và PHCN</t>
  </si>
  <si>
    <t>Bệnh viện Tâm thần</t>
  </si>
  <si>
    <t>Bệnh viện Lao và Bệnh phổi</t>
  </si>
  <si>
    <t>TTYT TP Quy Nhơn</t>
  </si>
  <si>
    <t>TTYT huyện Tuy Phước</t>
  </si>
  <si>
    <t>TTYT thị xã An Nhơn</t>
  </si>
  <si>
    <t>TTYT huyện Phù Cát</t>
  </si>
  <si>
    <t>TTYT huyện Phù Mỹ</t>
  </si>
  <si>
    <t>TTYT thị xã Hoài Nhơn</t>
  </si>
  <si>
    <t>TTYT huyện Hoài Ân</t>
  </si>
  <si>
    <t>TTYT huyện Tây Sơn</t>
  </si>
  <si>
    <t>TTYT huyện Vân Canh</t>
  </si>
  <si>
    <t>TTYT huyện Vĩnh Thạnh</t>
  </si>
  <si>
    <t>TTYT huyện An Lão</t>
  </si>
  <si>
    <t>Bệnh viện Bình Định</t>
  </si>
  <si>
    <t>Bệnh viện Đa khoa Hoà Bình</t>
  </si>
  <si>
    <t>Bệnh viện Đa khoa Thu Phúc</t>
  </si>
  <si>
    <t>Bệnh viện Mắt Sài Gòn - Quy Nhơn</t>
  </si>
  <si>
    <t>Điểm chuẩn</t>
  </si>
  <si>
    <t>Tổng điểm</t>
  </si>
  <si>
    <t>Xếp mức</t>
  </si>
  <si>
    <t>Chưa xếp mức</t>
  </si>
  <si>
    <t>Chưa gửi BC</t>
  </si>
  <si>
    <t>Mức 2</t>
  </si>
  <si>
    <t>Mức 3</t>
  </si>
  <si>
    <t> 8</t>
  </si>
  <si>
    <t>Ghi chú</t>
  </si>
  <si>
    <t>Không báo cụ thể thông tin</t>
  </si>
  <si>
    <t>Đơn vị chưa tự xếp mức</t>
  </si>
  <si>
    <t> 07</t>
  </si>
  <si>
    <t>Đơn vị cộng tổng sai</t>
  </si>
  <si>
    <t>Chưa tìm thấy Hồ sơ đính kèm</t>
  </si>
  <si>
    <t>Phòng khám đa khoa 38 Lê Lợi</t>
  </si>
  <si>
    <t>Phòng khám đa khoa Hương Sơn</t>
  </si>
  <si>
    <t>Khoa Vi sinh</t>
  </si>
  <si>
    <t>Khoa Hóa sinh</t>
  </si>
  <si>
    <t>Mức 4</t>
  </si>
  <si>
    <t>Khoa Huyết học</t>
  </si>
  <si>
    <t>Phòng khám đa khoa Trung Thư</t>
  </si>
  <si>
    <t>Phòng Khám đa khoa Hoà Đức</t>
  </si>
  <si>
    <t>Trung tâm Kiểm soát bệnh tật</t>
  </si>
  <si>
    <t>Phòng Khám đa khoa Giang 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</si>
</sst>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1" fillId="0" borderId="0" xfId="0" applyFont="1" applyFill="1"/>
    <xf numFmtId="0" fontId="6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F152B-8DDA-4867-A2C0-E27D4BA6E051}">
  <dimension ref="A1:S33"/>
  <sheetViews>
    <sheetView tabSelected="1" zoomScale="70" zoomScaleNormal="70" workbookViewId="0">
      <selection activeCell="A26" sqref="A26"/>
    </sheetView>
  </sheetViews>
  <sheetFormatPr defaultRowHeight="14.4" x14ac:dyDescent="0.3"/>
  <cols>
    <col min="1" max="1" width="3.33203125" style="22" bestFit="1" customWidth="1"/>
    <col min="2" max="2" width="33.77734375" style="19" bestFit="1" customWidth="1"/>
    <col min="3" max="3" width="12.21875" style="22" customWidth="1"/>
    <col min="4" max="4" width="13.44140625" style="22" bestFit="1" customWidth="1"/>
    <col min="5" max="16" width="17.44140625" style="23" customWidth="1"/>
    <col min="17" max="17" width="10.109375" style="22" hidden="1" customWidth="1"/>
    <col min="18" max="18" width="13.44140625" style="22" hidden="1" customWidth="1"/>
    <col min="19" max="19" width="24.6640625" style="19" hidden="1" customWidth="1"/>
    <col min="20" max="16384" width="8.88671875" style="19"/>
  </cols>
  <sheetData>
    <row r="1" spans="1:19" s="4" customFormat="1" x14ac:dyDescent="0.3">
      <c r="A1" s="1" t="s">
        <v>0</v>
      </c>
      <c r="B1" s="1" t="s">
        <v>1</v>
      </c>
      <c r="C1" s="1" t="str">
        <f>Q1</f>
        <v>Tổng điểm</v>
      </c>
      <c r="D1" s="1" t="str">
        <f>R1</f>
        <v>Xếp mức</v>
      </c>
      <c r="E1" s="2" t="s">
        <v>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 t="s">
        <v>37</v>
      </c>
      <c r="R1" s="1" t="s">
        <v>38</v>
      </c>
      <c r="S1" s="3" t="s">
        <v>44</v>
      </c>
    </row>
    <row r="2" spans="1:19" s="6" customFormat="1" ht="54.6" customHeight="1" x14ac:dyDescent="0.3">
      <c r="A2" s="1"/>
      <c r="B2" s="1"/>
      <c r="C2" s="1"/>
      <c r="D2" s="1"/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1"/>
      <c r="R2" s="1"/>
      <c r="S2" s="3"/>
    </row>
    <row r="3" spans="1:19" s="11" customFormat="1" hidden="1" x14ac:dyDescent="0.3">
      <c r="A3" s="7" t="s">
        <v>36</v>
      </c>
      <c r="B3" s="7"/>
      <c r="C3" s="8">
        <f>Q3</f>
        <v>268</v>
      </c>
      <c r="D3" s="8"/>
      <c r="E3" s="8">
        <v>23</v>
      </c>
      <c r="F3" s="8">
        <v>10</v>
      </c>
      <c r="G3" s="8">
        <v>21</v>
      </c>
      <c r="H3" s="8">
        <v>13</v>
      </c>
      <c r="I3" s="8">
        <v>30</v>
      </c>
      <c r="J3" s="8">
        <v>13</v>
      </c>
      <c r="K3" s="8">
        <v>23</v>
      </c>
      <c r="L3" s="8">
        <v>57</v>
      </c>
      <c r="M3" s="8">
        <v>11</v>
      </c>
      <c r="N3" s="8">
        <v>14</v>
      </c>
      <c r="O3" s="8">
        <v>21</v>
      </c>
      <c r="P3" s="8">
        <v>32</v>
      </c>
      <c r="Q3" s="9">
        <f>SUM(E3:P3)</f>
        <v>268</v>
      </c>
      <c r="R3" s="9"/>
      <c r="S3" s="10"/>
    </row>
    <row r="4" spans="1:19" s="16" customFormat="1" x14ac:dyDescent="0.3">
      <c r="A4" s="12">
        <v>1</v>
      </c>
      <c r="B4" s="13" t="s">
        <v>15</v>
      </c>
      <c r="C4" s="12">
        <f>Q4</f>
        <v>0</v>
      </c>
      <c r="D4" s="12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9">
        <f t="shared" ref="Q4:Q33" si="0">SUM(E4:P4)</f>
        <v>0</v>
      </c>
      <c r="R4" s="12"/>
      <c r="S4" s="15"/>
    </row>
    <row r="5" spans="1:19" s="16" customFormat="1" x14ac:dyDescent="0.3">
      <c r="A5" s="12"/>
      <c r="B5" s="13" t="s">
        <v>52</v>
      </c>
      <c r="C5" s="12">
        <f t="shared" ref="C5:C33" si="1">Q5</f>
        <v>223</v>
      </c>
      <c r="D5" s="12" t="str">
        <f t="shared" ref="D5:D33" si="2">R5</f>
        <v>Mức 3</v>
      </c>
      <c r="E5" s="14">
        <v>19</v>
      </c>
      <c r="F5" s="14">
        <v>9</v>
      </c>
      <c r="G5" s="14">
        <v>14</v>
      </c>
      <c r="H5" s="14">
        <v>10</v>
      </c>
      <c r="I5" s="14">
        <v>29</v>
      </c>
      <c r="J5" s="14">
        <v>10</v>
      </c>
      <c r="K5" s="14">
        <v>19</v>
      </c>
      <c r="L5" s="14">
        <v>50</v>
      </c>
      <c r="M5" s="14">
        <v>9</v>
      </c>
      <c r="N5" s="14">
        <v>9</v>
      </c>
      <c r="O5" s="14">
        <v>17</v>
      </c>
      <c r="P5" s="14">
        <v>28</v>
      </c>
      <c r="Q5" s="9">
        <f t="shared" si="0"/>
        <v>223</v>
      </c>
      <c r="R5" s="12" t="s">
        <v>42</v>
      </c>
      <c r="S5" s="15"/>
    </row>
    <row r="6" spans="1:19" s="16" customFormat="1" x14ac:dyDescent="0.3">
      <c r="A6" s="12"/>
      <c r="B6" s="13" t="s">
        <v>53</v>
      </c>
      <c r="C6" s="12">
        <f t="shared" si="1"/>
        <v>217</v>
      </c>
      <c r="D6" s="12" t="str">
        <f t="shared" si="2"/>
        <v>Mức 3</v>
      </c>
      <c r="E6" s="17">
        <v>20</v>
      </c>
      <c r="F6" s="17">
        <v>9</v>
      </c>
      <c r="G6" s="17">
        <v>19</v>
      </c>
      <c r="H6" s="17">
        <v>10</v>
      </c>
      <c r="I6" s="17">
        <v>25</v>
      </c>
      <c r="J6" s="17">
        <v>10</v>
      </c>
      <c r="K6" s="17">
        <v>16</v>
      </c>
      <c r="L6" s="17">
        <v>48</v>
      </c>
      <c r="M6" s="17">
        <v>8</v>
      </c>
      <c r="N6" s="17">
        <v>11</v>
      </c>
      <c r="O6" s="17">
        <v>16</v>
      </c>
      <c r="P6" s="17">
        <v>25</v>
      </c>
      <c r="Q6" s="9">
        <f t="shared" si="0"/>
        <v>217</v>
      </c>
      <c r="R6" s="12" t="s">
        <v>42</v>
      </c>
      <c r="S6" s="15"/>
    </row>
    <row r="7" spans="1:19" s="16" customFormat="1" x14ac:dyDescent="0.3">
      <c r="A7" s="12"/>
      <c r="B7" s="13" t="s">
        <v>55</v>
      </c>
      <c r="C7" s="12">
        <f t="shared" si="1"/>
        <v>248</v>
      </c>
      <c r="D7" s="12" t="str">
        <f t="shared" si="2"/>
        <v>Mức 4</v>
      </c>
      <c r="E7" s="17">
        <v>22.5</v>
      </c>
      <c r="F7" s="17">
        <v>8.25</v>
      </c>
      <c r="G7" s="17">
        <v>20</v>
      </c>
      <c r="H7" s="17">
        <v>9.5</v>
      </c>
      <c r="I7" s="17">
        <v>30</v>
      </c>
      <c r="J7" s="17">
        <v>9.5</v>
      </c>
      <c r="K7" s="17">
        <v>22</v>
      </c>
      <c r="L7" s="17">
        <v>55.5</v>
      </c>
      <c r="M7" s="17">
        <v>9.5</v>
      </c>
      <c r="N7" s="17">
        <v>12</v>
      </c>
      <c r="O7" s="17">
        <v>17.25</v>
      </c>
      <c r="P7" s="17">
        <v>32</v>
      </c>
      <c r="Q7" s="9">
        <f t="shared" si="0"/>
        <v>248</v>
      </c>
      <c r="R7" s="12" t="s">
        <v>54</v>
      </c>
      <c r="S7" s="15"/>
    </row>
    <row r="8" spans="1:19" s="16" customFormat="1" x14ac:dyDescent="0.3">
      <c r="A8" s="12">
        <v>2</v>
      </c>
      <c r="B8" s="13" t="s">
        <v>16</v>
      </c>
      <c r="C8" s="12">
        <f t="shared" si="1"/>
        <v>199.5</v>
      </c>
      <c r="D8" s="12">
        <f t="shared" si="2"/>
        <v>0</v>
      </c>
      <c r="E8" s="18">
        <v>13.5</v>
      </c>
      <c r="F8" s="18">
        <v>8</v>
      </c>
      <c r="G8" s="18">
        <v>16</v>
      </c>
      <c r="H8" s="18">
        <v>6.5</v>
      </c>
      <c r="I8" s="18">
        <v>25</v>
      </c>
      <c r="J8" s="18">
        <v>7</v>
      </c>
      <c r="K8" s="18">
        <v>17</v>
      </c>
      <c r="L8" s="18">
        <v>44</v>
      </c>
      <c r="M8" s="18">
        <v>6.5</v>
      </c>
      <c r="N8" s="18">
        <v>7.5</v>
      </c>
      <c r="O8" s="18">
        <v>17.5</v>
      </c>
      <c r="P8" s="18">
        <v>31</v>
      </c>
      <c r="Q8" s="9">
        <f t="shared" si="0"/>
        <v>199.5</v>
      </c>
      <c r="R8" s="12"/>
      <c r="S8" s="15" t="s">
        <v>46</v>
      </c>
    </row>
    <row r="9" spans="1:19" x14ac:dyDescent="0.3">
      <c r="A9" s="12">
        <v>3</v>
      </c>
      <c r="B9" s="13" t="s">
        <v>17</v>
      </c>
      <c r="C9" s="12">
        <f t="shared" si="1"/>
        <v>173.5</v>
      </c>
      <c r="D9" s="12" t="str">
        <f t="shared" si="2"/>
        <v>Mức 2</v>
      </c>
      <c r="E9" s="17">
        <v>15</v>
      </c>
      <c r="F9" s="17">
        <v>10</v>
      </c>
      <c r="G9" s="17">
        <v>13</v>
      </c>
      <c r="H9" s="17">
        <v>6.5</v>
      </c>
      <c r="I9" s="17">
        <v>21.5</v>
      </c>
      <c r="J9" s="17">
        <v>5</v>
      </c>
      <c r="K9" s="17">
        <v>12</v>
      </c>
      <c r="L9" s="17">
        <v>41</v>
      </c>
      <c r="M9" s="17">
        <v>9</v>
      </c>
      <c r="N9" s="17">
        <v>7.5</v>
      </c>
      <c r="O9" s="17">
        <v>6</v>
      </c>
      <c r="P9" s="17">
        <v>27</v>
      </c>
      <c r="Q9" s="9">
        <f t="shared" si="0"/>
        <v>173.5</v>
      </c>
      <c r="R9" s="12" t="s">
        <v>41</v>
      </c>
      <c r="S9" s="15"/>
    </row>
    <row r="10" spans="1:19" s="16" customFormat="1" ht="17.399999999999999" customHeight="1" x14ac:dyDescent="0.3">
      <c r="A10" s="12">
        <v>4</v>
      </c>
      <c r="B10" s="13" t="s">
        <v>18</v>
      </c>
      <c r="C10" s="12">
        <f t="shared" si="1"/>
        <v>215</v>
      </c>
      <c r="D10" s="12" t="str">
        <f t="shared" si="2"/>
        <v>Mức 3</v>
      </c>
      <c r="E10" s="17">
        <v>16</v>
      </c>
      <c r="F10" s="17">
        <v>6</v>
      </c>
      <c r="G10" s="17">
        <v>17</v>
      </c>
      <c r="H10" s="17">
        <v>5.5</v>
      </c>
      <c r="I10" s="17">
        <v>27</v>
      </c>
      <c r="J10" s="17">
        <v>11</v>
      </c>
      <c r="K10" s="17">
        <v>12</v>
      </c>
      <c r="L10" s="17">
        <v>53</v>
      </c>
      <c r="M10" s="17">
        <v>7</v>
      </c>
      <c r="N10" s="17">
        <v>14</v>
      </c>
      <c r="O10" s="17">
        <v>14.5</v>
      </c>
      <c r="P10" s="17">
        <v>32</v>
      </c>
      <c r="Q10" s="9">
        <f t="shared" si="0"/>
        <v>215</v>
      </c>
      <c r="R10" s="12" t="s">
        <v>42</v>
      </c>
      <c r="S10" s="15"/>
    </row>
    <row r="11" spans="1:19" s="16" customFormat="1" ht="17.399999999999999" customHeight="1" x14ac:dyDescent="0.3">
      <c r="A11" s="12">
        <v>5</v>
      </c>
      <c r="B11" s="13" t="s">
        <v>19</v>
      </c>
      <c r="C11" s="12">
        <f t="shared" si="1"/>
        <v>0</v>
      </c>
      <c r="D11" s="12">
        <f t="shared" si="2"/>
        <v>0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9">
        <f t="shared" si="0"/>
        <v>0</v>
      </c>
      <c r="R11" s="12"/>
      <c r="S11" s="15" t="s">
        <v>40</v>
      </c>
    </row>
    <row r="12" spans="1:19" ht="17.399999999999999" customHeight="1" x14ac:dyDescent="0.3">
      <c r="A12" s="12">
        <v>6</v>
      </c>
      <c r="B12" s="13" t="s">
        <v>20</v>
      </c>
      <c r="C12" s="12">
        <f t="shared" si="1"/>
        <v>173.5</v>
      </c>
      <c r="D12" s="12" t="str">
        <f t="shared" si="2"/>
        <v>Mức 2</v>
      </c>
      <c r="E12" s="14">
        <v>15</v>
      </c>
      <c r="F12" s="14">
        <v>10</v>
      </c>
      <c r="G12" s="14">
        <v>13</v>
      </c>
      <c r="H12" s="14">
        <v>6.5</v>
      </c>
      <c r="I12" s="14">
        <v>21.5</v>
      </c>
      <c r="J12" s="14">
        <v>5</v>
      </c>
      <c r="K12" s="14">
        <v>12</v>
      </c>
      <c r="L12" s="14">
        <v>41</v>
      </c>
      <c r="M12" s="14">
        <v>9</v>
      </c>
      <c r="N12" s="14">
        <v>7.5</v>
      </c>
      <c r="O12" s="14">
        <v>6</v>
      </c>
      <c r="P12" s="14">
        <v>27</v>
      </c>
      <c r="Q12" s="9">
        <f t="shared" si="0"/>
        <v>173.5</v>
      </c>
      <c r="R12" s="12" t="s">
        <v>41</v>
      </c>
      <c r="S12" s="15"/>
    </row>
    <row r="13" spans="1:19" s="16" customFormat="1" ht="17.399999999999999" customHeight="1" x14ac:dyDescent="0.3">
      <c r="A13" s="12">
        <v>7</v>
      </c>
      <c r="B13" s="13" t="s">
        <v>21</v>
      </c>
      <c r="C13" s="12">
        <f t="shared" si="1"/>
        <v>229</v>
      </c>
      <c r="D13" s="12" t="str">
        <f t="shared" si="2"/>
        <v>Chưa xếp mức</v>
      </c>
      <c r="E13" s="17">
        <v>15</v>
      </c>
      <c r="F13" s="17">
        <v>10</v>
      </c>
      <c r="G13" s="17">
        <v>18</v>
      </c>
      <c r="H13" s="17">
        <v>11</v>
      </c>
      <c r="I13" s="17">
        <v>30</v>
      </c>
      <c r="J13" s="17">
        <v>13</v>
      </c>
      <c r="K13" s="17">
        <v>18</v>
      </c>
      <c r="L13" s="17">
        <v>44</v>
      </c>
      <c r="M13" s="17">
        <v>10</v>
      </c>
      <c r="N13" s="17">
        <v>14</v>
      </c>
      <c r="O13" s="17">
        <v>19</v>
      </c>
      <c r="P13" s="17">
        <v>27</v>
      </c>
      <c r="Q13" s="9">
        <f t="shared" si="0"/>
        <v>229</v>
      </c>
      <c r="R13" s="12" t="s">
        <v>39</v>
      </c>
      <c r="S13" s="15"/>
    </row>
    <row r="14" spans="1:19" s="16" customFormat="1" ht="17.399999999999999" customHeight="1" x14ac:dyDescent="0.3">
      <c r="A14" s="12">
        <v>8</v>
      </c>
      <c r="B14" s="13" t="s">
        <v>22</v>
      </c>
      <c r="C14" s="12">
        <f t="shared" si="1"/>
        <v>220</v>
      </c>
      <c r="D14" s="12">
        <f t="shared" si="2"/>
        <v>0</v>
      </c>
      <c r="E14" s="17">
        <v>16</v>
      </c>
      <c r="F14" s="17">
        <v>10</v>
      </c>
      <c r="G14" s="17">
        <v>21</v>
      </c>
      <c r="H14" s="17">
        <v>13</v>
      </c>
      <c r="I14" s="17">
        <v>27</v>
      </c>
      <c r="J14" s="17">
        <v>10</v>
      </c>
      <c r="K14" s="17">
        <v>20</v>
      </c>
      <c r="L14" s="17">
        <v>40</v>
      </c>
      <c r="M14" s="17">
        <v>11</v>
      </c>
      <c r="N14" s="17">
        <v>10</v>
      </c>
      <c r="O14" s="17">
        <v>10</v>
      </c>
      <c r="P14" s="17">
        <v>32</v>
      </c>
      <c r="Q14" s="9">
        <f t="shared" si="0"/>
        <v>220</v>
      </c>
      <c r="R14" s="12"/>
      <c r="S14" s="15" t="s">
        <v>46</v>
      </c>
    </row>
    <row r="15" spans="1:19" ht="17.399999999999999" customHeight="1" x14ac:dyDescent="0.3">
      <c r="A15" s="12">
        <v>9</v>
      </c>
      <c r="B15" s="13" t="s">
        <v>23</v>
      </c>
      <c r="C15" s="12">
        <f t="shared" si="1"/>
        <v>217</v>
      </c>
      <c r="D15" s="12" t="str">
        <f t="shared" si="2"/>
        <v>Mức 3</v>
      </c>
      <c r="E15" s="17">
        <v>16</v>
      </c>
      <c r="F15" s="17">
        <v>10</v>
      </c>
      <c r="G15" s="17">
        <v>21</v>
      </c>
      <c r="H15" s="17">
        <v>6</v>
      </c>
      <c r="I15" s="17">
        <v>29</v>
      </c>
      <c r="J15" s="17">
        <v>2</v>
      </c>
      <c r="K15" s="17">
        <v>21</v>
      </c>
      <c r="L15" s="17">
        <v>57</v>
      </c>
      <c r="M15" s="17">
        <v>11</v>
      </c>
      <c r="N15" s="17">
        <v>2</v>
      </c>
      <c r="O15" s="17">
        <v>10</v>
      </c>
      <c r="P15" s="17">
        <v>32</v>
      </c>
      <c r="Q15" s="9">
        <f t="shared" si="0"/>
        <v>217</v>
      </c>
      <c r="R15" s="12" t="s">
        <v>42</v>
      </c>
      <c r="S15" s="15"/>
    </row>
    <row r="16" spans="1:19" s="16" customFormat="1" ht="17.399999999999999" customHeight="1" x14ac:dyDescent="0.3">
      <c r="A16" s="12">
        <v>10</v>
      </c>
      <c r="B16" s="13" t="s">
        <v>24</v>
      </c>
      <c r="C16" s="12">
        <f t="shared" si="1"/>
        <v>183</v>
      </c>
      <c r="D16" s="12" t="str">
        <f t="shared" si="2"/>
        <v>Mức 3</v>
      </c>
      <c r="E16" s="17">
        <v>15</v>
      </c>
      <c r="F16" s="17">
        <v>9</v>
      </c>
      <c r="G16" s="17">
        <v>15</v>
      </c>
      <c r="H16" s="17">
        <v>7.5</v>
      </c>
      <c r="I16" s="17">
        <v>28</v>
      </c>
      <c r="J16" s="17">
        <v>3</v>
      </c>
      <c r="K16" s="17">
        <v>19</v>
      </c>
      <c r="L16" s="17">
        <v>44.5</v>
      </c>
      <c r="M16" s="17">
        <v>8</v>
      </c>
      <c r="N16" s="17">
        <v>3</v>
      </c>
      <c r="O16" s="17">
        <v>3</v>
      </c>
      <c r="P16" s="17">
        <v>28</v>
      </c>
      <c r="Q16" s="9">
        <f t="shared" si="0"/>
        <v>183</v>
      </c>
      <c r="R16" s="12" t="s">
        <v>42</v>
      </c>
      <c r="S16" s="15"/>
    </row>
    <row r="17" spans="1:19" ht="17.399999999999999" customHeight="1" x14ac:dyDescent="0.3">
      <c r="A17" s="12">
        <v>11</v>
      </c>
      <c r="B17" s="13" t="s">
        <v>25</v>
      </c>
      <c r="C17" s="12">
        <f t="shared" si="1"/>
        <v>161</v>
      </c>
      <c r="D17" s="12" t="str">
        <f t="shared" si="2"/>
        <v>Chưa xếp mức</v>
      </c>
      <c r="E17" s="17">
        <v>16</v>
      </c>
      <c r="F17" s="17">
        <v>8</v>
      </c>
      <c r="G17" s="17">
        <v>16</v>
      </c>
      <c r="H17" s="17">
        <v>3</v>
      </c>
      <c r="I17" s="17">
        <v>28</v>
      </c>
      <c r="J17" s="17">
        <v>2</v>
      </c>
      <c r="K17" s="17">
        <v>19</v>
      </c>
      <c r="L17" s="17">
        <v>33</v>
      </c>
      <c r="M17" s="17">
        <v>6</v>
      </c>
      <c r="N17" s="17">
        <v>0</v>
      </c>
      <c r="O17" s="17">
        <v>3</v>
      </c>
      <c r="P17" s="17">
        <v>27</v>
      </c>
      <c r="Q17" s="9">
        <f t="shared" si="0"/>
        <v>161</v>
      </c>
      <c r="R17" s="12" t="s">
        <v>39</v>
      </c>
      <c r="S17" s="15"/>
    </row>
    <row r="18" spans="1:19" ht="17.399999999999999" customHeight="1" x14ac:dyDescent="0.3">
      <c r="A18" s="12">
        <v>12</v>
      </c>
      <c r="B18" s="13" t="s">
        <v>26</v>
      </c>
      <c r="C18" s="12">
        <f t="shared" si="1"/>
        <v>166</v>
      </c>
      <c r="D18" s="12" t="str">
        <f t="shared" si="2"/>
        <v>Mức 2</v>
      </c>
      <c r="E18" s="20" t="s">
        <v>43</v>
      </c>
      <c r="F18" s="20">
        <v>9.5</v>
      </c>
      <c r="G18" s="20">
        <v>17</v>
      </c>
      <c r="H18" s="20">
        <v>4</v>
      </c>
      <c r="I18" s="20">
        <v>26</v>
      </c>
      <c r="J18" s="20">
        <v>0</v>
      </c>
      <c r="K18" s="20">
        <v>18.5</v>
      </c>
      <c r="L18" s="20">
        <v>44.5</v>
      </c>
      <c r="M18" s="20">
        <v>8</v>
      </c>
      <c r="N18" s="20">
        <v>0</v>
      </c>
      <c r="O18" s="20">
        <v>8</v>
      </c>
      <c r="P18" s="20">
        <v>30.5</v>
      </c>
      <c r="Q18" s="9">
        <f t="shared" si="0"/>
        <v>166</v>
      </c>
      <c r="R18" s="12" t="s">
        <v>41</v>
      </c>
      <c r="S18" s="15"/>
    </row>
    <row r="19" spans="1:19" s="16" customFormat="1" ht="17.399999999999999" customHeight="1" x14ac:dyDescent="0.3">
      <c r="A19" s="12">
        <v>13</v>
      </c>
      <c r="B19" s="13" t="s">
        <v>27</v>
      </c>
      <c r="C19" s="12">
        <f t="shared" si="1"/>
        <v>0</v>
      </c>
      <c r="D19" s="12" t="str">
        <f t="shared" si="2"/>
        <v>Mức 2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9">
        <f t="shared" si="0"/>
        <v>0</v>
      </c>
      <c r="R19" s="12" t="s">
        <v>41</v>
      </c>
      <c r="S19" s="15" t="s">
        <v>45</v>
      </c>
    </row>
    <row r="20" spans="1:19" ht="17.399999999999999" customHeight="1" x14ac:dyDescent="0.3">
      <c r="A20" s="12">
        <v>14</v>
      </c>
      <c r="B20" s="13" t="s">
        <v>28</v>
      </c>
      <c r="C20" s="12">
        <f t="shared" si="1"/>
        <v>219</v>
      </c>
      <c r="D20" s="12">
        <f t="shared" si="2"/>
        <v>0</v>
      </c>
      <c r="E20" s="20">
        <v>20</v>
      </c>
      <c r="F20" s="20">
        <v>8</v>
      </c>
      <c r="G20" s="20">
        <v>17</v>
      </c>
      <c r="H20" s="20">
        <v>8</v>
      </c>
      <c r="I20" s="20">
        <v>26</v>
      </c>
      <c r="J20" s="20">
        <v>7</v>
      </c>
      <c r="K20" s="20">
        <v>20</v>
      </c>
      <c r="L20" s="20">
        <v>50</v>
      </c>
      <c r="M20" s="20">
        <v>8</v>
      </c>
      <c r="N20" s="20">
        <v>9</v>
      </c>
      <c r="O20" s="20">
        <v>16</v>
      </c>
      <c r="P20" s="20">
        <v>30</v>
      </c>
      <c r="Q20" s="9">
        <f t="shared" si="0"/>
        <v>219</v>
      </c>
      <c r="R20" s="12"/>
      <c r="S20" s="15" t="s">
        <v>46</v>
      </c>
    </row>
    <row r="21" spans="1:19" ht="17.399999999999999" customHeight="1" x14ac:dyDescent="0.3">
      <c r="A21" s="12">
        <v>15</v>
      </c>
      <c r="B21" s="13" t="s">
        <v>29</v>
      </c>
      <c r="C21" s="12">
        <f t="shared" si="1"/>
        <v>136.5</v>
      </c>
      <c r="D21" s="12" t="str">
        <f t="shared" si="2"/>
        <v>Mức 2</v>
      </c>
      <c r="E21" s="20" t="s">
        <v>47</v>
      </c>
      <c r="F21" s="20">
        <v>8.5</v>
      </c>
      <c r="G21" s="20">
        <v>9</v>
      </c>
      <c r="H21" s="20">
        <v>1.5</v>
      </c>
      <c r="I21" s="20">
        <v>26</v>
      </c>
      <c r="J21" s="20">
        <v>0</v>
      </c>
      <c r="K21" s="20">
        <v>19.5</v>
      </c>
      <c r="L21" s="20">
        <v>30.5</v>
      </c>
      <c r="M21" s="20">
        <v>8</v>
      </c>
      <c r="N21" s="20">
        <v>0</v>
      </c>
      <c r="O21" s="20">
        <v>6</v>
      </c>
      <c r="P21" s="20">
        <v>27.5</v>
      </c>
      <c r="Q21" s="9">
        <f t="shared" si="0"/>
        <v>136.5</v>
      </c>
      <c r="R21" s="12" t="s">
        <v>41</v>
      </c>
      <c r="S21" s="15" t="s">
        <v>48</v>
      </c>
    </row>
    <row r="22" spans="1:19" x14ac:dyDescent="0.3">
      <c r="A22" s="12">
        <v>16</v>
      </c>
      <c r="B22" s="13" t="s">
        <v>30</v>
      </c>
      <c r="C22" s="12">
        <f t="shared" si="1"/>
        <v>225</v>
      </c>
      <c r="D22" s="12" t="str">
        <f t="shared" si="2"/>
        <v>Mức 2</v>
      </c>
      <c r="E22" s="14">
        <v>14</v>
      </c>
      <c r="F22" s="14">
        <v>9</v>
      </c>
      <c r="G22" s="14">
        <v>16</v>
      </c>
      <c r="H22" s="14">
        <v>8.5</v>
      </c>
      <c r="I22" s="14">
        <v>26.5</v>
      </c>
      <c r="J22" s="14">
        <v>9.5</v>
      </c>
      <c r="K22" s="14">
        <v>19.5</v>
      </c>
      <c r="L22" s="14">
        <v>54</v>
      </c>
      <c r="M22" s="14">
        <v>11</v>
      </c>
      <c r="N22" s="14">
        <v>10</v>
      </c>
      <c r="O22" s="14">
        <v>15.5</v>
      </c>
      <c r="P22" s="14">
        <v>31.5</v>
      </c>
      <c r="Q22" s="9">
        <f t="shared" si="0"/>
        <v>225</v>
      </c>
      <c r="R22" s="12" t="s">
        <v>41</v>
      </c>
      <c r="S22" s="15" t="s">
        <v>48</v>
      </c>
    </row>
    <row r="23" spans="1:19" s="16" customFormat="1" x14ac:dyDescent="0.3">
      <c r="A23" s="12">
        <v>17</v>
      </c>
      <c r="B23" s="13" t="s">
        <v>31</v>
      </c>
      <c r="C23" s="12">
        <f t="shared" si="1"/>
        <v>190</v>
      </c>
      <c r="D23" s="12" t="str">
        <f t="shared" si="2"/>
        <v>Mức 3</v>
      </c>
      <c r="E23" s="14">
        <v>13</v>
      </c>
      <c r="F23" s="14">
        <v>5</v>
      </c>
      <c r="G23" s="14">
        <v>15</v>
      </c>
      <c r="H23" s="14">
        <v>2.5</v>
      </c>
      <c r="I23" s="14">
        <v>28</v>
      </c>
      <c r="J23" s="14">
        <v>0</v>
      </c>
      <c r="K23" s="14">
        <v>14</v>
      </c>
      <c r="L23" s="14">
        <v>46</v>
      </c>
      <c r="M23" s="14">
        <v>8</v>
      </c>
      <c r="N23" s="14">
        <v>14</v>
      </c>
      <c r="O23" s="14">
        <v>14.5</v>
      </c>
      <c r="P23" s="14">
        <v>30</v>
      </c>
      <c r="Q23" s="9">
        <f t="shared" si="0"/>
        <v>190</v>
      </c>
      <c r="R23" s="12" t="s">
        <v>42</v>
      </c>
      <c r="S23" s="15"/>
    </row>
    <row r="24" spans="1:19" s="16" customFormat="1" x14ac:dyDescent="0.3">
      <c r="A24" s="12">
        <v>18</v>
      </c>
      <c r="B24" s="13" t="s">
        <v>58</v>
      </c>
      <c r="C24" s="12">
        <f t="shared" si="1"/>
        <v>181</v>
      </c>
      <c r="D24" s="12">
        <f t="shared" si="2"/>
        <v>0</v>
      </c>
      <c r="E24" s="14">
        <v>15</v>
      </c>
      <c r="F24" s="14">
        <v>9</v>
      </c>
      <c r="G24" s="14">
        <v>15</v>
      </c>
      <c r="H24" s="14">
        <v>7.5</v>
      </c>
      <c r="I24" s="14">
        <v>23.5</v>
      </c>
      <c r="J24" s="14">
        <v>3</v>
      </c>
      <c r="K24" s="14">
        <v>15</v>
      </c>
      <c r="L24" s="14">
        <v>47.5</v>
      </c>
      <c r="M24" s="14">
        <v>7</v>
      </c>
      <c r="N24" s="14">
        <v>8</v>
      </c>
      <c r="O24" s="14">
        <v>3</v>
      </c>
      <c r="P24" s="14">
        <v>27.5</v>
      </c>
      <c r="Q24" s="9">
        <f t="shared" si="0"/>
        <v>181</v>
      </c>
      <c r="R24" s="12"/>
      <c r="S24" s="15" t="s">
        <v>46</v>
      </c>
    </row>
    <row r="25" spans="1:19" x14ac:dyDescent="0.3">
      <c r="A25" s="12">
        <v>19</v>
      </c>
      <c r="B25" s="13" t="s">
        <v>32</v>
      </c>
      <c r="C25" s="12">
        <f t="shared" si="1"/>
        <v>169.5</v>
      </c>
      <c r="D25" s="12" t="str">
        <f t="shared" si="2"/>
        <v>Mức 2</v>
      </c>
      <c r="E25" s="14">
        <v>21</v>
      </c>
      <c r="F25" s="14">
        <v>7</v>
      </c>
      <c r="G25" s="14">
        <v>16</v>
      </c>
      <c r="H25" s="14">
        <v>9.5</v>
      </c>
      <c r="I25" s="14">
        <v>20</v>
      </c>
      <c r="J25" s="14">
        <v>5.5</v>
      </c>
      <c r="K25" s="14">
        <v>14.5</v>
      </c>
      <c r="L25" s="14">
        <v>29</v>
      </c>
      <c r="M25" s="14">
        <v>9.5</v>
      </c>
      <c r="N25" s="14">
        <v>7</v>
      </c>
      <c r="O25" s="14">
        <v>4</v>
      </c>
      <c r="P25" s="14">
        <v>26.5</v>
      </c>
      <c r="Q25" s="9">
        <f t="shared" si="0"/>
        <v>169.5</v>
      </c>
      <c r="R25" s="12" t="s">
        <v>41</v>
      </c>
      <c r="S25" s="15"/>
    </row>
    <row r="26" spans="1:19" s="16" customFormat="1" x14ac:dyDescent="0.3">
      <c r="A26" s="12">
        <v>20</v>
      </c>
      <c r="B26" s="13" t="s">
        <v>33</v>
      </c>
      <c r="C26" s="12">
        <f t="shared" si="1"/>
        <v>180</v>
      </c>
      <c r="D26" s="12" t="str">
        <f t="shared" si="2"/>
        <v>Mức 2</v>
      </c>
      <c r="E26" s="14">
        <v>13</v>
      </c>
      <c r="F26" s="14">
        <v>7</v>
      </c>
      <c r="G26" s="14">
        <v>16.5</v>
      </c>
      <c r="H26" s="14">
        <v>7</v>
      </c>
      <c r="I26" s="14">
        <v>28</v>
      </c>
      <c r="J26" s="14">
        <v>1</v>
      </c>
      <c r="K26" s="14">
        <v>18</v>
      </c>
      <c r="L26" s="14">
        <v>43</v>
      </c>
      <c r="M26" s="14">
        <v>7</v>
      </c>
      <c r="N26" s="14">
        <v>6</v>
      </c>
      <c r="O26" s="14">
        <v>3</v>
      </c>
      <c r="P26" s="14">
        <v>30.5</v>
      </c>
      <c r="Q26" s="9">
        <f t="shared" si="0"/>
        <v>180</v>
      </c>
      <c r="R26" s="12" t="s">
        <v>41</v>
      </c>
      <c r="S26" s="15" t="s">
        <v>49</v>
      </c>
    </row>
    <row r="27" spans="1:19" x14ac:dyDescent="0.3">
      <c r="A27" s="12">
        <v>21</v>
      </c>
      <c r="B27" s="13" t="s">
        <v>34</v>
      </c>
      <c r="C27" s="12">
        <f t="shared" si="1"/>
        <v>157.5</v>
      </c>
      <c r="D27" s="12" t="str">
        <f t="shared" si="2"/>
        <v>Mức 2</v>
      </c>
      <c r="E27" s="14">
        <v>13</v>
      </c>
      <c r="F27" s="14">
        <v>10</v>
      </c>
      <c r="G27" s="14">
        <v>12</v>
      </c>
      <c r="H27" s="14">
        <v>7.5</v>
      </c>
      <c r="I27" s="14">
        <v>24</v>
      </c>
      <c r="J27" s="14">
        <v>1</v>
      </c>
      <c r="K27" s="14">
        <v>12.5</v>
      </c>
      <c r="L27" s="14">
        <v>37.5</v>
      </c>
      <c r="M27" s="14">
        <v>4.5</v>
      </c>
      <c r="N27" s="14">
        <v>2.5</v>
      </c>
      <c r="O27" s="14">
        <v>3.5</v>
      </c>
      <c r="P27" s="14">
        <v>29.5</v>
      </c>
      <c r="Q27" s="9">
        <f t="shared" si="0"/>
        <v>157.5</v>
      </c>
      <c r="R27" s="12" t="s">
        <v>41</v>
      </c>
      <c r="S27" s="15"/>
    </row>
    <row r="28" spans="1:19" s="16" customFormat="1" x14ac:dyDescent="0.3">
      <c r="A28" s="12">
        <v>22</v>
      </c>
      <c r="B28" s="13" t="s">
        <v>35</v>
      </c>
      <c r="C28" s="12">
        <f t="shared" si="1"/>
        <v>0</v>
      </c>
      <c r="D28" s="12">
        <f t="shared" si="2"/>
        <v>0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9">
        <f t="shared" si="0"/>
        <v>0</v>
      </c>
      <c r="R28" s="12"/>
      <c r="S28" s="15" t="s">
        <v>40</v>
      </c>
    </row>
    <row r="29" spans="1:19" x14ac:dyDescent="0.3">
      <c r="A29" s="12">
        <v>23</v>
      </c>
      <c r="B29" s="13" t="s">
        <v>50</v>
      </c>
      <c r="C29" s="12">
        <f t="shared" si="1"/>
        <v>193</v>
      </c>
      <c r="D29" s="12">
        <f t="shared" si="2"/>
        <v>0</v>
      </c>
      <c r="E29" s="21">
        <v>13.5</v>
      </c>
      <c r="F29" s="21">
        <v>8</v>
      </c>
      <c r="G29" s="21">
        <v>13</v>
      </c>
      <c r="H29" s="21">
        <v>8.5</v>
      </c>
      <c r="I29" s="21">
        <v>23</v>
      </c>
      <c r="J29" s="21">
        <v>7</v>
      </c>
      <c r="K29" s="21">
        <v>18</v>
      </c>
      <c r="L29" s="21">
        <v>42.5</v>
      </c>
      <c r="M29" s="21">
        <v>7.5</v>
      </c>
      <c r="N29" s="21">
        <v>9.5</v>
      </c>
      <c r="O29" s="21">
        <v>13.5</v>
      </c>
      <c r="P29" s="21">
        <v>29</v>
      </c>
      <c r="Q29" s="9">
        <f t="shared" si="0"/>
        <v>193</v>
      </c>
      <c r="R29" s="17"/>
      <c r="S29" s="15" t="s">
        <v>46</v>
      </c>
    </row>
    <row r="30" spans="1:19" x14ac:dyDescent="0.3">
      <c r="A30" s="12">
        <v>24</v>
      </c>
      <c r="B30" s="13" t="s">
        <v>51</v>
      </c>
      <c r="C30" s="12">
        <f t="shared" si="1"/>
        <v>192</v>
      </c>
      <c r="D30" s="12" t="str">
        <f t="shared" si="2"/>
        <v>Mức 3</v>
      </c>
      <c r="E30" s="21">
        <v>10</v>
      </c>
      <c r="F30" s="21">
        <v>10</v>
      </c>
      <c r="G30" s="21">
        <v>19</v>
      </c>
      <c r="H30" s="21">
        <v>6</v>
      </c>
      <c r="I30" s="21">
        <v>26</v>
      </c>
      <c r="J30" s="21">
        <v>3</v>
      </c>
      <c r="K30" s="21">
        <v>20</v>
      </c>
      <c r="L30" s="21">
        <v>41</v>
      </c>
      <c r="M30" s="21">
        <v>10</v>
      </c>
      <c r="N30" s="21">
        <v>7</v>
      </c>
      <c r="O30" s="21">
        <v>9</v>
      </c>
      <c r="P30" s="21">
        <v>31</v>
      </c>
      <c r="Q30" s="9">
        <f t="shared" si="0"/>
        <v>192</v>
      </c>
      <c r="R30" s="17" t="s">
        <v>42</v>
      </c>
      <c r="S30" s="15"/>
    </row>
    <row r="31" spans="1:19" x14ac:dyDescent="0.3">
      <c r="A31" s="12">
        <v>25</v>
      </c>
      <c r="B31" s="15" t="s">
        <v>56</v>
      </c>
      <c r="C31" s="12">
        <f t="shared" si="1"/>
        <v>196</v>
      </c>
      <c r="D31" s="12">
        <f t="shared" si="2"/>
        <v>0</v>
      </c>
      <c r="E31" s="21">
        <v>18.5</v>
      </c>
      <c r="F31" s="21">
        <v>6</v>
      </c>
      <c r="G31" s="21">
        <v>13</v>
      </c>
      <c r="H31" s="21">
        <v>7</v>
      </c>
      <c r="I31" s="21">
        <v>27.5</v>
      </c>
      <c r="J31" s="21">
        <v>4</v>
      </c>
      <c r="K31" s="21">
        <v>13.5</v>
      </c>
      <c r="L31" s="21">
        <v>47</v>
      </c>
      <c r="M31" s="21">
        <v>7.5</v>
      </c>
      <c r="N31" s="21">
        <v>8.5</v>
      </c>
      <c r="O31" s="21">
        <v>15</v>
      </c>
      <c r="P31" s="21">
        <v>28.5</v>
      </c>
      <c r="Q31" s="9">
        <f t="shared" si="0"/>
        <v>196</v>
      </c>
      <c r="R31" s="17"/>
      <c r="S31" s="15" t="s">
        <v>46</v>
      </c>
    </row>
    <row r="32" spans="1:19" x14ac:dyDescent="0.3">
      <c r="A32" s="12">
        <v>26</v>
      </c>
      <c r="B32" s="15" t="s">
        <v>57</v>
      </c>
      <c r="C32" s="12">
        <f t="shared" si="1"/>
        <v>114.5</v>
      </c>
      <c r="D32" s="12">
        <f t="shared" si="2"/>
        <v>0</v>
      </c>
      <c r="E32" s="21">
        <v>10.5</v>
      </c>
      <c r="F32" s="21">
        <v>4.5</v>
      </c>
      <c r="G32" s="21">
        <v>8</v>
      </c>
      <c r="H32" s="21">
        <v>8.5</v>
      </c>
      <c r="I32" s="21">
        <v>17.5</v>
      </c>
      <c r="J32" s="21">
        <v>1</v>
      </c>
      <c r="K32" s="21">
        <v>8.5</v>
      </c>
      <c r="L32" s="21">
        <v>23</v>
      </c>
      <c r="M32" s="21">
        <v>5.5</v>
      </c>
      <c r="N32" s="21">
        <v>2.5</v>
      </c>
      <c r="O32" s="21">
        <v>4.5</v>
      </c>
      <c r="P32" s="21">
        <v>20.5</v>
      </c>
      <c r="Q32" s="9">
        <f t="shared" si="0"/>
        <v>114.5</v>
      </c>
      <c r="R32" s="17"/>
      <c r="S32" s="15" t="s">
        <v>46</v>
      </c>
    </row>
    <row r="33" spans="1:19" x14ac:dyDescent="0.3">
      <c r="A33" s="12">
        <v>27</v>
      </c>
      <c r="B33" s="15" t="s">
        <v>59</v>
      </c>
      <c r="C33" s="12">
        <f t="shared" si="1"/>
        <v>169.5</v>
      </c>
      <c r="D33" s="12">
        <f t="shared" si="2"/>
        <v>0</v>
      </c>
      <c r="E33" s="21">
        <v>18</v>
      </c>
      <c r="F33" s="21">
        <v>8</v>
      </c>
      <c r="G33" s="21">
        <v>11</v>
      </c>
      <c r="H33" s="21">
        <v>5</v>
      </c>
      <c r="I33" s="21">
        <v>22.5</v>
      </c>
      <c r="J33" s="21">
        <v>3</v>
      </c>
      <c r="K33" s="21">
        <v>11.5</v>
      </c>
      <c r="L33" s="21">
        <v>44.5</v>
      </c>
      <c r="M33" s="21">
        <v>8</v>
      </c>
      <c r="N33" s="21">
        <v>0</v>
      </c>
      <c r="O33" s="21">
        <v>10.5</v>
      </c>
      <c r="P33" s="21">
        <v>27.5</v>
      </c>
      <c r="Q33" s="9">
        <f t="shared" si="0"/>
        <v>169.5</v>
      </c>
      <c r="R33" s="17"/>
      <c r="S33" s="15" t="s">
        <v>46</v>
      </c>
    </row>
  </sheetData>
  <mergeCells count="9">
    <mergeCell ref="S1:S2"/>
    <mergeCell ref="C1:C2"/>
    <mergeCell ref="D1:D2"/>
    <mergeCell ref="E1:P1"/>
    <mergeCell ref="A3:B3"/>
    <mergeCell ref="A1:A2"/>
    <mergeCell ref="B1:B2"/>
    <mergeCell ref="Q1:Q2"/>
    <mergeCell ref="R1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2024-03-26T06:26:08Z</dcterms:created>
  <dcterms:modified xsi:type="dcterms:W3CDTF">2024-03-29T07:26:03Z</dcterms:modified>
</cp:coreProperties>
</file>